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<sst xmlns="http://schemas.openxmlformats.org/spreadsheetml/2006/main" count="154" uniqueCount="127">
  <si>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</si>
  <si>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</si>
  <si>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</si>
  <si>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</si>
  <si>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</si>
  <si>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</si>
  <si>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</si>
  <si>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</si>
  <si>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</si>
  <si>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</si>
  <si>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</si>
  <si>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</si>
  <si>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</si>
  <si>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</si>
  <si>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</si>
  <si>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</si>
  <si>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</si>
  <si>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</si>
  <si>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</si>
  <si>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</si>
  <si>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</si>
  <si>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</si>
  <si>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</si>
  <si>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</si>
  <si>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</si>
  <si>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</si>
  <si>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</si>
  <si>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</si>
  <si>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</si>
  <si>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</si>
  <si>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</si>
  <si>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</si>
  <si>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</si>
  <si>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</si>
  <si>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</si>
  <si>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</si>
  <si>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</si>
  <si>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</si>
  <si>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</si>
  <si>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</si>
  <si>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</si>
  <si>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</si>
  <si>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</si>
  <si>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</si>
  <si>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</si>
  <si>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</si>
  <si>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</si>
  <si>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</si>
  <si>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</si>
  <si>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</si>
  <si>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</si>
  <si>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</si>
  <si>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</si>
  <si>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</si>
  <si>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</si>
  <si>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</si>
  <si>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</si>
  <si>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</si>
  <si>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</si>
  <si>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</si>
  <si>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</si>
  <si>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</si>
  <si>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</si>
  <si>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</si>
  <si>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</si>
  <si>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</si>
  <si>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</si>
  <si>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</si>
  <si>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</si>
  <si>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</si>
  <si>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</si>
  <si>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</si>
  <si>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</si>
  <si>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</si>
  <si>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</si>
  <si>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</si>
  <si>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</si>
  <si>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</si>
  <si>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</si>
  <si>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</si>
  <si>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</si>
  <si>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</si>
  <si>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</si>
  <si>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</si>
  <si>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</si>
  <si>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</si>
  <si>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</si>
  <si>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</si>
  <si>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</si>
  <si>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</si>
  <si>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</si>
  <si>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</si>
  <si>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</si>
  <si>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</si>
  <si>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</si>
  <si>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</si>
  <si>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</si>
  <si>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</si>
  <si>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</si>
  <si>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</si>
  <si>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</si>
  <si>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</si>
  <si>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</si>
  <si>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</si>
  <si>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</si>
  <si>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</si>
  <si>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</si>
  <si>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</si>
  <si>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</si>
  <si>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</si>
  <si>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</si>
  <si>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</si>
  <si>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</si>
  <si>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</si>
  <si>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</si>
  <si>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</si>
  <si>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</si>
  <si>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</si>
  <si>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</si>
  <si>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Таращанський районний суд Київської області</t>
  </si>
  <si>
    <t>09501. Київська область.м. Тараща</t>
  </si>
  <si>
    <t>вул. Сікевича Володимира</t>
  </si>
  <si>
    <t/>
  </si>
  <si>
    <t>К.Ю. Вовченко</t>
  </si>
  <si>
    <t>В.С. Дмитренко</t>
  </si>
  <si>
    <t>045-66-5-27-73</t>
  </si>
  <si>
    <t>4 січня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</si>
</sst>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61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&amp;L6FEB8D1F&amp;C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467</v>
      </c>
      <c r="D6" s="96">
        <f>SUM(D7,D10,D13,D14,D15,D21,D24,D25,D18,D19,D20)</f>
        <v>477181.86</v>
      </c>
      <c r="E6" s="96">
        <f>SUM(E7,E10,E13,E14,E15,E21,E24,E25,E18,E19,E20)</f>
        <v>385</v>
      </c>
      <c r="F6" s="96">
        <f>SUM(F7,F10,F13,F14,F15,F21,F24,F25,F18,F19,F20)</f>
        <v>443673.88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82</v>
      </c>
      <c r="L6" s="96">
        <f>SUM(L7,L10,L13,L14,L15,L21,L24,L25,L18,L19,L20)</f>
        <v>55177.07</v>
      </c>
    </row>
    <row r="7" spans="1:12" ht="16.5" customHeight="1">
      <c r="A7" s="87">
        <v>2</v>
      </c>
      <c r="B7" s="90" t="s">
        <v>74</v>
      </c>
      <c r="C7" s="97">
        <v>119</v>
      </c>
      <c r="D7" s="97">
        <v>243485.36</v>
      </c>
      <c r="E7" s="97">
        <v>116</v>
      </c>
      <c r="F7" s="97">
        <v>240321.17</v>
      </c>
      <c r="G7" s="97"/>
      <c r="H7" s="97"/>
      <c r="I7" s="97"/>
      <c r="J7" s="97"/>
      <c r="K7" s="97">
        <v>3</v>
      </c>
      <c r="L7" s="97">
        <v>3875.07</v>
      </c>
    </row>
    <row r="8" spans="1:12" ht="16.5" customHeight="1">
      <c r="A8" s="87">
        <v>3</v>
      </c>
      <c r="B8" s="91" t="s">
        <v>75</v>
      </c>
      <c r="C8" s="97">
        <v>82</v>
      </c>
      <c r="D8" s="97">
        <v>186140</v>
      </c>
      <c r="E8" s="97">
        <v>82</v>
      </c>
      <c r="F8" s="97">
        <v>183528.01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37</v>
      </c>
      <c r="D9" s="97">
        <v>57345.36</v>
      </c>
      <c r="E9" s="97">
        <v>34</v>
      </c>
      <c r="F9" s="97">
        <v>56793.16</v>
      </c>
      <c r="G9" s="97"/>
      <c r="H9" s="97"/>
      <c r="I9" s="97"/>
      <c r="J9" s="97"/>
      <c r="K9" s="97">
        <v>3</v>
      </c>
      <c r="L9" s="97">
        <v>3875.07</v>
      </c>
    </row>
    <row r="10" spans="1:12" ht="19.5" customHeight="1">
      <c r="A10" s="87">
        <v>5</v>
      </c>
      <c r="B10" s="90" t="s">
        <v>77</v>
      </c>
      <c r="C10" s="97">
        <v>110</v>
      </c>
      <c r="D10" s="97">
        <v>116224</v>
      </c>
      <c r="E10" s="97">
        <v>82</v>
      </c>
      <c r="F10" s="97">
        <v>102667.01</v>
      </c>
      <c r="G10" s="97"/>
      <c r="H10" s="97"/>
      <c r="I10" s="97"/>
      <c r="J10" s="97"/>
      <c r="K10" s="97">
        <v>28</v>
      </c>
      <c r="L10" s="97">
        <v>34958</v>
      </c>
    </row>
    <row r="11" spans="1:12" ht="19.5" customHeight="1">
      <c r="A11" s="87">
        <v>6</v>
      </c>
      <c r="B11" s="91" t="s">
        <v>78</v>
      </c>
      <c r="C11" s="97">
        <v>12</v>
      </c>
      <c r="D11" s="97">
        <v>27240</v>
      </c>
      <c r="E11" s="97">
        <v>5</v>
      </c>
      <c r="F11" s="97">
        <v>18160</v>
      </c>
      <c r="G11" s="97"/>
      <c r="H11" s="97"/>
      <c r="I11" s="97"/>
      <c r="J11" s="97"/>
      <c r="K11" s="97">
        <v>7</v>
      </c>
      <c r="L11" s="97">
        <v>15890</v>
      </c>
    </row>
    <row r="12" spans="1:12" ht="19.5" customHeight="1">
      <c r="A12" s="87">
        <v>7</v>
      </c>
      <c r="B12" s="91" t="s">
        <v>79</v>
      </c>
      <c r="C12" s="97">
        <v>98</v>
      </c>
      <c r="D12" s="97">
        <v>88984</v>
      </c>
      <c r="E12" s="97">
        <v>77</v>
      </c>
      <c r="F12" s="97">
        <v>84507.01</v>
      </c>
      <c r="G12" s="97"/>
      <c r="H12" s="97"/>
      <c r="I12" s="97"/>
      <c r="J12" s="97"/>
      <c r="K12" s="97">
        <v>21</v>
      </c>
      <c r="L12" s="97">
        <v>19068</v>
      </c>
    </row>
    <row r="13" spans="1:12" ht="15" customHeight="1">
      <c r="A13" s="87">
        <v>8</v>
      </c>
      <c r="B13" s="90" t="s">
        <v>18</v>
      </c>
      <c r="C13" s="97">
        <v>74</v>
      </c>
      <c r="D13" s="97">
        <v>67192</v>
      </c>
      <c r="E13" s="97">
        <v>69</v>
      </c>
      <c r="F13" s="97">
        <v>62028.4</v>
      </c>
      <c r="G13" s="97"/>
      <c r="H13" s="97"/>
      <c r="I13" s="97"/>
      <c r="J13" s="97"/>
      <c r="K13" s="97">
        <v>5</v>
      </c>
      <c r="L13" s="97">
        <v>4540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1816</v>
      </c>
      <c r="E14" s="97">
        <v>1</v>
      </c>
      <c r="F14" s="97">
        <v>908</v>
      </c>
      <c r="G14" s="97"/>
      <c r="H14" s="97"/>
      <c r="I14" s="97"/>
      <c r="J14" s="97"/>
      <c r="K14" s="97">
        <v>1</v>
      </c>
      <c r="L14" s="97">
        <v>908</v>
      </c>
    </row>
    <row r="15" spans="1:12" ht="123" customHeight="1">
      <c r="A15" s="87">
        <v>10</v>
      </c>
      <c r="B15" s="90" t="s">
        <v>103</v>
      </c>
      <c r="C15" s="97">
        <v>52</v>
      </c>
      <c r="D15" s="97">
        <v>23608</v>
      </c>
      <c r="E15" s="97">
        <v>49</v>
      </c>
      <c r="F15" s="97">
        <v>22561.2</v>
      </c>
      <c r="G15" s="97"/>
      <c r="H15" s="97"/>
      <c r="I15" s="97"/>
      <c r="J15" s="97"/>
      <c r="K15" s="97">
        <v>3</v>
      </c>
      <c r="L15" s="97">
        <v>1362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52</v>
      </c>
      <c r="D17" s="97">
        <v>23608</v>
      </c>
      <c r="E17" s="97">
        <v>49</v>
      </c>
      <c r="F17" s="97">
        <v>22561.2</v>
      </c>
      <c r="G17" s="97"/>
      <c r="H17" s="97"/>
      <c r="I17" s="97"/>
      <c r="J17" s="97"/>
      <c r="K17" s="97">
        <v>3</v>
      </c>
      <c r="L17" s="97">
        <v>1362</v>
      </c>
    </row>
    <row r="18" spans="1:12" ht="21" customHeight="1">
      <c r="A18" s="87">
        <v>13</v>
      </c>
      <c r="B18" s="99" t="s">
        <v>104</v>
      </c>
      <c r="C18" s="97">
        <v>109</v>
      </c>
      <c r="D18" s="97">
        <v>24743</v>
      </c>
      <c r="E18" s="97">
        <v>67</v>
      </c>
      <c r="F18" s="97">
        <v>15074.6</v>
      </c>
      <c r="G18" s="97"/>
      <c r="H18" s="97"/>
      <c r="I18" s="97"/>
      <c r="J18" s="97"/>
      <c r="K18" s="97">
        <v>42</v>
      </c>
      <c r="L18" s="97">
        <v>9534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113.5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11</v>
      </c>
      <c r="D39" s="96">
        <f>SUM(D40,D47,D48,D49)</f>
        <v>9988</v>
      </c>
      <c r="E39" s="96">
        <f>SUM(E40,E47,E48,E49)</f>
        <v>11</v>
      </c>
      <c r="F39" s="96">
        <f>SUM(F40,F47,F48,F49)</f>
        <v>5912</v>
      </c>
      <c r="G39" s="96">
        <f>SUM(G40,G47,G48,G49)</f>
        <v>1</v>
      </c>
      <c r="H39" s="96">
        <f>SUM(H40,H47,H48,H49)</f>
        <v>454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11</v>
      </c>
      <c r="D40" s="97">
        <f>SUM(D41,D44)</f>
        <v>9988</v>
      </c>
      <c r="E40" s="97">
        <f>SUM(E41,E44)</f>
        <v>11</v>
      </c>
      <c r="F40" s="97">
        <f>SUM(F41,F44)</f>
        <v>5912</v>
      </c>
      <c r="G40" s="97">
        <f>SUM(G41,G44)</f>
        <v>1</v>
      </c>
      <c r="H40" s="97">
        <f>SUM(H41,H44)</f>
        <v>454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11</v>
      </c>
      <c r="D44" s="97">
        <v>9988</v>
      </c>
      <c r="E44" s="97">
        <v>11</v>
      </c>
      <c r="F44" s="97">
        <v>5912</v>
      </c>
      <c r="G44" s="97">
        <v>1</v>
      </c>
      <c r="H44" s="97">
        <v>454</v>
      </c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11</v>
      </c>
      <c r="D46" s="97">
        <v>9988</v>
      </c>
      <c r="E46" s="97">
        <v>11</v>
      </c>
      <c r="F46" s="97">
        <v>5912</v>
      </c>
      <c r="G46" s="97">
        <v>1</v>
      </c>
      <c r="H46" s="97">
        <v>454</v>
      </c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26</v>
      </c>
      <c r="D50" s="96">
        <f>SUM(D51:D54)</f>
        <v>612.9000000000001</v>
      </c>
      <c r="E50" s="96">
        <f>SUM(E51:E54)</f>
        <v>27</v>
      </c>
      <c r="F50" s="96">
        <f>SUM(F51:F54)</f>
        <v>612.9200000000001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68.1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122.58</v>
      </c>
      <c r="E51" s="97">
        <v>3</v>
      </c>
      <c r="F51" s="97">
        <v>122.6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>
        <v>1</v>
      </c>
      <c r="J52" s="97">
        <v>68.1</v>
      </c>
      <c r="K52" s="97"/>
      <c r="L52" s="97"/>
    </row>
    <row r="53" spans="1:12" ht="76.5" customHeight="1">
      <c r="A53" s="87">
        <v>48</v>
      </c>
      <c r="B53" s="90" t="s">
        <v>92</v>
      </c>
      <c r="C53" s="97">
        <v>22</v>
      </c>
      <c r="D53" s="97">
        <v>422.22</v>
      </c>
      <c r="E53" s="97">
        <v>23</v>
      </c>
      <c r="F53" s="97">
        <v>422.22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197</v>
      </c>
      <c r="D55" s="96">
        <v>89438</v>
      </c>
      <c r="E55" s="96">
        <v>197</v>
      </c>
      <c r="F55" s="96">
        <v>90028.4</v>
      </c>
      <c r="G55" s="96"/>
      <c r="H55" s="96"/>
      <c r="I55" s="96">
        <v>197</v>
      </c>
      <c r="J55" s="96">
        <v>93788.6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701</v>
      </c>
      <c r="D56" s="96">
        <f t="shared" si="0"/>
        <v>577220.76</v>
      </c>
      <c r="E56" s="96">
        <f t="shared" si="0"/>
        <v>620</v>
      </c>
      <c r="F56" s="96">
        <f t="shared" si="0"/>
        <v>540227.2</v>
      </c>
      <c r="G56" s="96">
        <f t="shared" si="0"/>
        <v>1</v>
      </c>
      <c r="H56" s="96">
        <f t="shared" si="0"/>
        <v>454</v>
      </c>
      <c r="I56" s="96">
        <f t="shared" si="0"/>
        <v>198</v>
      </c>
      <c r="J56" s="96">
        <f t="shared" si="0"/>
        <v>93856.70000000001</v>
      </c>
      <c r="K56" s="96">
        <f t="shared" si="0"/>
        <v>82</v>
      </c>
      <c r="L56" s="96">
        <f t="shared" si="0"/>
        <v>55177.07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&amp;L6FEB8D1F&amp;CФорма № 10, Підрозділ: Таращанський районний суд Київської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82</v>
      </c>
      <c r="F4" s="93">
        <f>SUM(F5:F25)</f>
        <v>55177.07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</v>
      </c>
      <c r="F5" s="95">
        <v>1589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62</v>
      </c>
      <c r="F7" s="95">
        <v>39060.07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2</v>
      </c>
      <c r="F9" s="95">
        <v>1362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908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6</v>
      </c>
      <c r="F13" s="95">
        <v>4994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4086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2724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454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&amp;L6FEB8D1F&amp;CФорма № 10, Підрозділ: Таращанський районний суд Київської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Sud6</cp:lastModifiedBy>
  <cp:lastPrinted>2018-03-15T14:08:04Z</cp:lastPrinted>
  <dcterms:created xsi:type="dcterms:W3CDTF">2015-09-09T10:27:37Z</dcterms:created>
  <dcterms:modified xsi:type="dcterms:W3CDTF">2022-01-20T06:51:53Z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10_00379_4.2021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6FEB8D1F</vt:lpwstr>
  </property>
  <property fmtid="{D5CDD505-2E9C-101B-9397-08002B2CF9AE}" pid="10" name="Підрозд">
    <vt:lpwstr>Таращанський районний суд Київської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589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3.29.0.2723</vt:lpwstr>
  </property>
</Properties>
</file>