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<sst xmlns="http://schemas.openxmlformats.org/spreadsheetml/2006/main" count="187" uniqueCount="158">
  <si>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</si>
  <si>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</si>
  <si>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</si>
  <si>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</si>
  <si>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</si>
  <si>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</si>
  <si>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</si>
  <si>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</si>
  <si>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</si>
  <si>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</si>
  <si>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</si>
  <si>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</si>
  <si>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</si>
  <si>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</si>
  <si>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</si>
  <si>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</si>
  <si>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</si>
  <si>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</si>
  <si>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</si>
  <si>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</si>
  <si>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</si>
  <si>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</si>
  <si>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</si>
  <si>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</si>
  <si>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</si>
  <si>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</si>
  <si>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</si>
  <si>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</si>
  <si>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</si>
  <si>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</si>
  <si>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</si>
  <si>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</si>
  <si>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</si>
  <si>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</si>
  <si>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</si>
  <si>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</si>
  <si>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</si>
  <si>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</si>
  <si>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</si>
  <si>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</si>
  <si>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</si>
  <si>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</si>
  <si>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</si>
  <si>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</si>
  <si>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</si>
  <si>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</si>
  <si>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</si>
  <si>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</si>
  <si>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</si>
  <si>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</si>
  <si>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</si>
  <si>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</si>
  <si>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</si>
  <si>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</si>
  <si>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</si>
  <si>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</si>
  <si>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</si>
  <si>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</si>
  <si>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</si>
  <si>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</si>
  <si>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</si>
  <si>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</si>
  <si>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</si>
  <si>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</si>
  <si>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</si>
  <si>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</si>
  <si>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</si>
  <si>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</si>
  <si>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</si>
  <si>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</si>
  <si>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</si>
  <si>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</si>
  <si>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</si>
  <si>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</si>
  <si>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</si>
  <si>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</si>
  <si>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</si>
  <si>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</si>
  <si>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</si>
  <si>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</si>
  <si>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</si>
  <si>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</si>
  <si>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</si>
  <si>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</si>
  <si>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</si>
  <si>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</si>
  <si>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</si>
  <si>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</si>
  <si>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</si>
  <si>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</si>
  <si>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</si>
  <si>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</si>
  <si>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</si>
  <si>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</si>
  <si>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</si>
  <si>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</si>
  <si>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</si>
  <si>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</si>
  <si>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</si>
  <si>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</si>
  <si>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</si>
  <si>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</si>
  <si>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</si>
  <si>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</si>
  <si>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</si>
  <si>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</si>
  <si>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</si>
  <si>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</si>
  <si>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</si>
  <si>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</si>
  <si>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</si>
  <si>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</si>
  <si>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</si>
  <si>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</si>
  <si>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</si>
  <si>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</si>
  <si>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</si>
  <si>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</si>
  <si>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</si>
  <si>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</si>
  <si>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</si>
  <si>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</si>
  <si>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</si>
  <si>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</si>
  <si>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</si>
  <si>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Таращанський районний суд Київської області</t>
  </si>
  <si>
    <t>09501. Київська область.м. Тараща</t>
  </si>
  <si>
    <t>вул. Сікевича Володимира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</si>
  <si>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</si>
  <si>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</si>
  <si>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</si>
  <si>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</si>
  <si>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</si>
  <si>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</si>
  <si>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</si>
  <si>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</si>
  <si>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</si>
  <si>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</si>
  <si>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</si>
  <si>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</si>
  <si>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</si>
  <si>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</si>
  <si>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</si>
  <si>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</si>
  <si>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</si>
  <si>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</si>
  <si>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</si>
  <si>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</si>
  <si>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</si>
  <si>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</si>
  <si>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</si>
  <si>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</si>
  <si>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</si>
  <si>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</si>
  <si>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К.Ю. Вовченко</t>
  </si>
  <si>
    <t>В.С. Дмитренко</t>
  </si>
  <si>
    <t>045-66-5-27-73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</si>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</sst>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61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&amp;L5E7E2DA2&amp;C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327</v>
      </c>
      <c r="D6" s="88">
        <f>SUM(D7,D10,D13,D14,D15,D21,D24,D25,D18,D19,D20)</f>
        <v>275493.9599999999</v>
      </c>
      <c r="E6" s="88">
        <f>SUM(E7,E10,E13,E14,E15,E21,E24,E25,E18,E19,E20)</f>
        <v>298</v>
      </c>
      <c r="F6" s="88">
        <f>SUM(F7,F10,F13,F14,F15,F21,F24,F25,F18,F19,F20)</f>
        <v>248473.35999999987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29</v>
      </c>
      <c r="L6" s="88">
        <f>SUM(L7,L10,L13,L14,L15,L21,L24,L25,L18,L19,L20)</f>
        <v>18545.02</v>
      </c>
    </row>
    <row r="7" spans="1:12" ht="12.75" customHeight="1">
      <c r="A7" s="86">
        <v>2</v>
      </c>
      <c r="B7" s="89" t="s">
        <v>68</v>
      </c>
      <c r="C7" s="90">
        <v>47</v>
      </c>
      <c r="D7" s="90">
        <v>112988.46</v>
      </c>
      <c r="E7" s="90">
        <v>44</v>
      </c>
      <c r="F7" s="90">
        <v>97025.36</v>
      </c>
      <c r="G7" s="90"/>
      <c r="H7" s="90"/>
      <c r="I7" s="90"/>
      <c r="J7" s="90"/>
      <c r="K7" s="90">
        <v>3</v>
      </c>
      <c r="L7" s="90">
        <v>5643.82</v>
      </c>
    </row>
    <row r="8" spans="1:12" ht="12.75">
      <c r="A8" s="86">
        <v>3</v>
      </c>
      <c r="B8" s="91" t="s">
        <v>69</v>
      </c>
      <c r="C8" s="90">
        <v>34</v>
      </c>
      <c r="D8" s="90">
        <v>94219.55</v>
      </c>
      <c r="E8" s="90">
        <v>34</v>
      </c>
      <c r="F8" s="90">
        <v>86143.56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13</v>
      </c>
      <c r="D9" s="90">
        <v>18768.91</v>
      </c>
      <c r="E9" s="90">
        <v>10</v>
      </c>
      <c r="F9" s="90">
        <v>10881.8</v>
      </c>
      <c r="G9" s="90"/>
      <c r="H9" s="90"/>
      <c r="I9" s="90"/>
      <c r="J9" s="90"/>
      <c r="K9" s="90">
        <v>3</v>
      </c>
      <c r="L9" s="90">
        <v>5643.82</v>
      </c>
    </row>
    <row r="10" spans="1:12" ht="12.75">
      <c r="A10" s="86">
        <v>5</v>
      </c>
      <c r="B10" s="89" t="s">
        <v>71</v>
      </c>
      <c r="C10" s="90">
        <v>51</v>
      </c>
      <c r="D10" s="90">
        <v>56566.8</v>
      </c>
      <c r="E10" s="90">
        <v>43</v>
      </c>
      <c r="F10" s="90">
        <v>48786.2</v>
      </c>
      <c r="G10" s="90"/>
      <c r="H10" s="90"/>
      <c r="I10" s="90"/>
      <c r="J10" s="90"/>
      <c r="K10" s="90">
        <v>8</v>
      </c>
      <c r="L10" s="90">
        <v>7939.2</v>
      </c>
    </row>
    <row r="11" spans="1:12" ht="12.75">
      <c r="A11" s="86">
        <v>6</v>
      </c>
      <c r="B11" s="91" t="s">
        <v>72</v>
      </c>
      <c r="C11" s="90">
        <v>4</v>
      </c>
      <c r="D11" s="90">
        <v>9924</v>
      </c>
      <c r="E11" s="90">
        <v>4</v>
      </c>
      <c r="F11" s="90">
        <v>8351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47</v>
      </c>
      <c r="D12" s="90">
        <v>46642.8</v>
      </c>
      <c r="E12" s="90">
        <v>39</v>
      </c>
      <c r="F12" s="90">
        <v>40435.2</v>
      </c>
      <c r="G12" s="90"/>
      <c r="H12" s="90"/>
      <c r="I12" s="90"/>
      <c r="J12" s="90"/>
      <c r="K12" s="90">
        <v>8</v>
      </c>
      <c r="L12" s="90">
        <v>7939.2</v>
      </c>
    </row>
    <row r="13" spans="1:12" ht="12.75">
      <c r="A13" s="86">
        <v>8</v>
      </c>
      <c r="B13" s="89" t="s">
        <v>18</v>
      </c>
      <c r="C13" s="90">
        <v>52</v>
      </c>
      <c r="D13" s="90">
        <v>51604.8</v>
      </c>
      <c r="E13" s="90">
        <v>52</v>
      </c>
      <c r="F13" s="90">
        <v>51368.4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31</v>
      </c>
      <c r="D15" s="90">
        <v>17367</v>
      </c>
      <c r="E15" s="90">
        <v>29</v>
      </c>
      <c r="F15" s="90">
        <v>16332.4</v>
      </c>
      <c r="G15" s="90"/>
      <c r="H15" s="90"/>
      <c r="I15" s="90"/>
      <c r="J15" s="90"/>
      <c r="K15" s="90">
        <v>2</v>
      </c>
      <c r="L15" s="90">
        <v>992.4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29</v>
      </c>
      <c r="D17" s="90">
        <v>14886</v>
      </c>
      <c r="E17" s="90">
        <v>27</v>
      </c>
      <c r="F17" s="90">
        <v>13851.4</v>
      </c>
      <c r="G17" s="90"/>
      <c r="H17" s="90"/>
      <c r="I17" s="90"/>
      <c r="J17" s="90"/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145</v>
      </c>
      <c r="D18" s="90">
        <v>35974.4999999999</v>
      </c>
      <c r="E18" s="90">
        <v>129</v>
      </c>
      <c r="F18" s="90">
        <v>33968.5999999999</v>
      </c>
      <c r="G18" s="90"/>
      <c r="H18" s="90"/>
      <c r="I18" s="90"/>
      <c r="J18" s="90"/>
      <c r="K18" s="90">
        <v>16</v>
      </c>
      <c r="L18" s="90">
        <v>3969.6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9</v>
      </c>
      <c r="D39" s="88">
        <f>SUM(D40,D47,D48,D49)</f>
        <v>8931.6</v>
      </c>
      <c r="E39" s="88">
        <f>SUM(E40,E47,E48,E49)</f>
        <v>7</v>
      </c>
      <c r="F39" s="88">
        <f>SUM(F40,F47,F48,F49)</f>
        <v>3473.2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2</v>
      </c>
      <c r="L39" s="88">
        <f>SUM(L40,L47,L48,L49)</f>
        <v>1984.8</v>
      </c>
    </row>
    <row r="40" spans="1:12" ht="12.75">
      <c r="A40" s="86">
        <v>35</v>
      </c>
      <c r="B40" s="89" t="s">
        <v>79</v>
      </c>
      <c r="C40" s="90">
        <f>SUM(C41,C44)</f>
        <v>9</v>
      </c>
      <c r="D40" s="90">
        <f>SUM(D41,D44)</f>
        <v>8931.6</v>
      </c>
      <c r="E40" s="90">
        <f>SUM(E41,E44)</f>
        <v>7</v>
      </c>
      <c r="F40" s="90">
        <f>SUM(F41,F44)</f>
        <v>3473.2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2</v>
      </c>
      <c r="L40" s="90">
        <f>SUM(L41,L44)</f>
        <v>1984.8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9</v>
      </c>
      <c r="D44" s="90">
        <v>8931.6</v>
      </c>
      <c r="E44" s="90">
        <v>7</v>
      </c>
      <c r="F44" s="90">
        <v>3473.2</v>
      </c>
      <c r="G44" s="90"/>
      <c r="H44" s="90"/>
      <c r="I44" s="90"/>
      <c r="J44" s="90"/>
      <c r="K44" s="90">
        <v>2</v>
      </c>
      <c r="L44" s="90">
        <v>1984.8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9</v>
      </c>
      <c r="D46" s="90">
        <v>8931.6</v>
      </c>
      <c r="E46" s="90">
        <v>7</v>
      </c>
      <c r="F46" s="90">
        <v>3473.2</v>
      </c>
      <c r="G46" s="90"/>
      <c r="H46" s="90"/>
      <c r="I46" s="90"/>
      <c r="J46" s="90"/>
      <c r="K46" s="90">
        <v>2</v>
      </c>
      <c r="L46" s="90">
        <v>1984.8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13</v>
      </c>
      <c r="D50" s="88">
        <f>SUM(D51:D54)</f>
        <v>208.41</v>
      </c>
      <c r="E50" s="88">
        <f>SUM(E51:E54)</f>
        <v>13</v>
      </c>
      <c r="F50" s="88">
        <f>SUM(F51:F54)</f>
        <v>208.41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</v>
      </c>
      <c r="D51" s="90">
        <v>74.43</v>
      </c>
      <c r="E51" s="90">
        <v>1</v>
      </c>
      <c r="F51" s="90">
        <v>74.43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>
        <v>12</v>
      </c>
      <c r="D53" s="90">
        <v>133.98</v>
      </c>
      <c r="E53" s="90">
        <v>12</v>
      </c>
      <c r="F53" s="90">
        <v>133.98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264</v>
      </c>
      <c r="D55" s="88">
        <v>130996.799999999</v>
      </c>
      <c r="E55" s="88">
        <v>259</v>
      </c>
      <c r="F55" s="88">
        <v>129858.799999999</v>
      </c>
      <c r="G55" s="88"/>
      <c r="H55" s="88"/>
      <c r="I55" s="88">
        <v>263</v>
      </c>
      <c r="J55" s="88">
        <v>130424.399999999</v>
      </c>
      <c r="K55" s="88">
        <v>1</v>
      </c>
      <c r="L55" s="88">
        <v>992.4</v>
      </c>
    </row>
    <row r="56" spans="1:12" ht="19.5" customHeight="1">
      <c r="A56" s="86">
        <v>51</v>
      </c>
      <c r="B56" s="95" t="s">
        <v>128</v>
      </c>
      <c r="C56" s="88">
        <f>SUM(C6,C28,C39,C50,C55)</f>
        <v>613</v>
      </c>
      <c r="D56" s="88">
        <f>SUM(D6,D28,D39,D50,D55)</f>
        <v>415630.76999999885</v>
      </c>
      <c r="E56" s="88">
        <f>SUM(E6,E28,E39,E50,E55)</f>
        <v>577</v>
      </c>
      <c r="F56" s="88">
        <f>SUM(F6,F28,F39,F50,F55)</f>
        <v>382013.76999999885</v>
      </c>
      <c r="G56" s="88">
        <f>SUM(G6,G28,G39,G50,G55)</f>
        <v>0</v>
      </c>
      <c r="H56" s="88">
        <f>SUM(H6,H28,H39,H50,H55)</f>
        <v>0</v>
      </c>
      <c r="I56" s="88">
        <f>SUM(I6,I28,I39,I50,I55)</f>
        <v>263</v>
      </c>
      <c r="J56" s="88">
        <f>SUM(J6,J28,J39,J50,J55)</f>
        <v>130424.399999999</v>
      </c>
      <c r="K56" s="88">
        <f>SUM(K6,K28,K39,K50,K55)</f>
        <v>32</v>
      </c>
      <c r="L56" s="88">
        <f>SUM(L6,L28,L39,L50,L55)</f>
        <v>21522.22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&amp;L5E7E2DA2&amp;CФорма № 10_, Підрозділ: Таращанський районний суд Київської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32</v>
      </c>
      <c r="G5" s="97">
        <f>SUM(G6:G30)</f>
        <v>21026.020000000004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3</v>
      </c>
      <c r="G6" s="99">
        <v>1488.6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21</v>
      </c>
      <c r="G8" s="99">
        <v>10420.2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</v>
      </c>
      <c r="G10" s="99">
        <v>496.2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3</v>
      </c>
      <c r="G11" s="99">
        <v>5147.62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2</v>
      </c>
      <c r="G14" s="99">
        <v>1488.6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</v>
      </c>
      <c r="G15" s="99">
        <v>992.4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&amp;L5E7E2DA2&amp;CФорма № 10_, Підрозділ: Таращанський районний суд Київської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2022-11-24T11:52:15Z</cp:lastPrinted>
  <dcterms:created xsi:type="dcterms:W3CDTF">2015-09-09T10:27:32Z</dcterms:created>
  <dcterms:modified xsi:type="dcterms:W3CDTF">2023-01-25T09:06:07Z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10__00379_4.2022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10_</vt:lpwstr>
  </property>
  <property fmtid="{D5CDD505-2E9C-101B-9397-08002B2CF9AE}" pid="9" name="К.Cу">
    <vt:lpwstr>5E7E2DA2</vt:lpwstr>
  </property>
  <property fmtid="{D5CDD505-2E9C-101B-9397-08002B2CF9AE}" pid="10" name="Підрозд">
    <vt:lpwstr>Таращанський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589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